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move\Docs &amp; Spreadsheets\parliamentary procedure\"/>
    </mc:Choice>
  </mc:AlternateContent>
  <xr:revisionPtr revIDLastSave="0" documentId="13_ncr:1_{6B056910-E515-427F-ACA2-AF3B223B23C3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Sheet1" sheetId="1" r:id="rId1"/>
  </sheets>
  <definedNames>
    <definedName name="_xlnm.Print_Area" localSheetId="0">Sheet1!$A$1:$H$55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F22" i="1"/>
  <c r="H22" i="1" s="1"/>
  <c r="G22" i="1"/>
  <c r="F37" i="1"/>
  <c r="G37" i="1" s="1"/>
  <c r="F42" i="1"/>
  <c r="G42" i="1" s="1"/>
  <c r="F29" i="1"/>
  <c r="G29" i="1" s="1"/>
  <c r="F14" i="1"/>
  <c r="G14" i="1" s="1"/>
  <c r="F46" i="1"/>
  <c r="G46" i="1" s="1"/>
  <c r="F28" i="1"/>
  <c r="G28" i="1" s="1"/>
  <c r="F51" i="1"/>
  <c r="H51" i="1" s="1"/>
  <c r="H37" i="1" l="1"/>
  <c r="H42" i="1"/>
  <c r="H29" i="1"/>
  <c r="H14" i="1"/>
  <c r="H46" i="1"/>
  <c r="H28" i="1"/>
  <c r="G51" i="1"/>
  <c r="F33" i="1" l="1"/>
  <c r="G33" i="1" s="1"/>
  <c r="F48" i="1"/>
  <c r="G48" i="1" s="1"/>
  <c r="F44" i="1"/>
  <c r="G44" i="1" s="1"/>
  <c r="F35" i="1"/>
  <c r="G35" i="1" s="1"/>
  <c r="F25" i="1"/>
  <c r="H25" i="1" s="1"/>
  <c r="H35" i="1" l="1"/>
  <c r="H33" i="1"/>
  <c r="H48" i="1"/>
  <c r="H44" i="1"/>
  <c r="G25" i="1"/>
  <c r="F55" i="1" l="1"/>
  <c r="H55" i="1" s="1"/>
  <c r="F54" i="1"/>
  <c r="H54" i="1" s="1"/>
  <c r="F53" i="1"/>
  <c r="G53" i="1" s="1"/>
  <c r="H53" i="1" l="1"/>
  <c r="G55" i="1"/>
  <c r="G54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F26" i="1" l="1"/>
  <c r="G26" i="1" s="1"/>
  <c r="H26" i="1" l="1"/>
  <c r="F45" i="1"/>
  <c r="H45" i="1" s="1"/>
  <c r="G45" i="1" l="1"/>
  <c r="F15" i="1"/>
  <c r="G15" i="1" s="1"/>
  <c r="H15" i="1" l="1"/>
  <c r="F38" i="1"/>
  <c r="G38" i="1" s="1"/>
  <c r="F31" i="1"/>
  <c r="H31" i="1" s="1"/>
  <c r="F20" i="1"/>
  <c r="G20" i="1" s="1"/>
  <c r="F19" i="1"/>
  <c r="H19" i="1" s="1"/>
  <c r="F17" i="1"/>
  <c r="H17" i="1" s="1"/>
  <c r="H38" i="1" l="1"/>
  <c r="H20" i="1"/>
  <c r="G17" i="1"/>
  <c r="G19" i="1"/>
  <c r="G31" i="1"/>
  <c r="F40" i="1"/>
  <c r="F23" i="1"/>
  <c r="H23" i="1" l="1"/>
  <c r="G23" i="1"/>
  <c r="H40" i="1"/>
  <c r="G40" i="1"/>
  <c r="F52" i="1"/>
  <c r="F50" i="1"/>
  <c r="F49" i="1"/>
  <c r="F47" i="1"/>
  <c r="F43" i="1"/>
  <c r="F41" i="1"/>
  <c r="F39" i="1"/>
  <c r="F36" i="1"/>
  <c r="F34" i="1"/>
  <c r="F32" i="1"/>
  <c r="F30" i="1"/>
  <c r="F27" i="1"/>
  <c r="F24" i="1"/>
  <c r="F21" i="1"/>
  <c r="F18" i="1"/>
  <c r="F16" i="1"/>
  <c r="F13" i="1"/>
  <c r="F12" i="1"/>
  <c r="F11" i="1"/>
  <c r="F10" i="1"/>
  <c r="F9" i="1"/>
  <c r="F8" i="1"/>
  <c r="H12" i="1" l="1"/>
  <c r="G12" i="1"/>
  <c r="H10" i="1"/>
  <c r="G10" i="1"/>
  <c r="H16" i="1"/>
  <c r="G16" i="1"/>
  <c r="H18" i="1"/>
  <c r="G18" i="1"/>
  <c r="H30" i="1"/>
  <c r="G30" i="1"/>
  <c r="H43" i="1"/>
  <c r="G43" i="1"/>
  <c r="H50" i="1"/>
  <c r="G50" i="1"/>
  <c r="H8" i="1"/>
  <c r="G8" i="1"/>
  <c r="G11" i="1"/>
  <c r="H11" i="1"/>
  <c r="H27" i="1"/>
  <c r="G27" i="1"/>
  <c r="G32" i="1"/>
  <c r="H32" i="1"/>
  <c r="H39" i="1"/>
  <c r="G39" i="1"/>
  <c r="H47" i="1"/>
  <c r="G47" i="1"/>
  <c r="H52" i="1"/>
  <c r="G52" i="1"/>
  <c r="H9" i="1"/>
  <c r="G9" i="1"/>
  <c r="H34" i="1"/>
  <c r="G34" i="1"/>
  <c r="H13" i="1"/>
  <c r="G13" i="1"/>
  <c r="H21" i="1"/>
  <c r="G21" i="1"/>
  <c r="H24" i="1"/>
  <c r="G24" i="1"/>
  <c r="H36" i="1"/>
  <c r="G36" i="1"/>
  <c r="G41" i="1"/>
  <c r="H41" i="1"/>
  <c r="H49" i="1"/>
  <c r="G49" i="1"/>
</calcChain>
</file>

<file path=xl/sharedStrings.xml><?xml version="1.0" encoding="utf-8"?>
<sst xmlns="http://schemas.openxmlformats.org/spreadsheetml/2006/main" count="60" uniqueCount="60">
  <si>
    <t>Total</t>
  </si>
  <si>
    <t>Agriculture &amp; Conservation</t>
  </si>
  <si>
    <t>Appropriations - Higher Education</t>
  </si>
  <si>
    <t>Rep</t>
  </si>
  <si>
    <t>Dem</t>
  </si>
  <si>
    <t>Cities &amp; Villages</t>
  </si>
  <si>
    <t>Consumer Protection</t>
  </si>
  <si>
    <t>Counties &amp; Townships</t>
  </si>
  <si>
    <t>Executive</t>
  </si>
  <si>
    <t>Health Care Licenses</t>
  </si>
  <si>
    <t>Higher Education</t>
  </si>
  <si>
    <t>Human Services</t>
  </si>
  <si>
    <t>Labor &amp; Commerce</t>
  </si>
  <si>
    <t>Personnel &amp; Pensions</t>
  </si>
  <si>
    <t>Public Utilities</t>
  </si>
  <si>
    <t>Revenue &amp; Finance</t>
  </si>
  <si>
    <t>Rules</t>
  </si>
  <si>
    <t>Appointed</t>
  </si>
  <si>
    <t>Majority</t>
  </si>
  <si>
    <t>of those</t>
  </si>
  <si>
    <t>Three-</t>
  </si>
  <si>
    <t>Fifths</t>
  </si>
  <si>
    <t>Vote</t>
  </si>
  <si>
    <t>Appropriations - Elem &amp; Secondary Ed</t>
  </si>
  <si>
    <t>Appropriations - General Services</t>
  </si>
  <si>
    <t>Judiciary - Civil</t>
  </si>
  <si>
    <t>Judiciary - Criminal</t>
  </si>
  <si>
    <t>State Government Adminstration</t>
  </si>
  <si>
    <t>Veterans' Affairs</t>
  </si>
  <si>
    <t>Votes on committee amendments, reporting motions and to appeal ruling of chair</t>
  </si>
  <si>
    <t>Economic Opportunity &amp; Equity</t>
  </si>
  <si>
    <t>Energy &amp; Environment</t>
  </si>
  <si>
    <t>Insurance</t>
  </si>
  <si>
    <t>Adoption &amp; Child Welfare</t>
  </si>
  <si>
    <t>Elem &amp; Sec Ed: Admn, License, Charter Sch</t>
  </si>
  <si>
    <t>Cybersecurity, Data Analytics &amp; IT</t>
  </si>
  <si>
    <t>Ethics &amp; Elections</t>
  </si>
  <si>
    <t>Immigration &amp; Human Rights</t>
  </si>
  <si>
    <t>Police &amp; Fire</t>
  </si>
  <si>
    <t>Housing</t>
  </si>
  <si>
    <t>Small Business, Tech Innovation, &amp; Entrepren.</t>
  </si>
  <si>
    <t>Appropriations - Health &amp; Human Services</t>
  </si>
  <si>
    <t>Child Care Access &amp; Early Education</t>
  </si>
  <si>
    <t>Financial Institutions &amp; Licensing</t>
  </si>
  <si>
    <t>Gaming</t>
  </si>
  <si>
    <t>Public Health</t>
  </si>
  <si>
    <t>Health Care Availability &amp; Accessibility</t>
  </si>
  <si>
    <t>Mental Health &amp; Addiction</t>
  </si>
  <si>
    <t>Transportation: Regulation, Roads &amp; Bridges</t>
  </si>
  <si>
    <t>Gun Violence Prevention</t>
  </si>
  <si>
    <t>Appropriations - Public Safety &amp; Infrastructure</t>
  </si>
  <si>
    <t>104th G.A. House Committee Quorum &amp; Vote Requirements</t>
  </si>
  <si>
    <t>International Relations, Tourism &amp; Trade</t>
  </si>
  <si>
    <t>January 30, 2025</t>
  </si>
  <si>
    <t>Education Policy</t>
  </si>
  <si>
    <t>Restorative Justice &amp; Public Safety</t>
  </si>
  <si>
    <t>Museums, Arts, Culture &amp; Entertainment</t>
  </si>
  <si>
    <t>Appropriations - Pensions &amp; Personnel</t>
  </si>
  <si>
    <t>Transportation: Vehicles &amp; Safety</t>
  </si>
  <si>
    <t>Prescription Drug Affordability &amp; Accessibility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</si>
</sst>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164" fontId="0" fillId="0" borderId="0" xfId="0" applyNumberFormat="1" applyBorder="1"/>
    <xf numFmtId="0" fontId="1" fillId="0" borderId="0" xfId="0" applyFont="1" applyBorder="1"/>
    <xf numFmtId="0" fontId="2" fillId="0" borderId="0" xfId="0" applyFont="1"/>
    <xf numFmtId="49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workbookViewId="0">
      <selection activeCell="H3" sqref="H3"/>
    </sheetView>
  </sheetViews>
  <sheetFormatPr defaultRowHeight="14.6" x14ac:dyDescent="0.4"/>
  <cols>
    <col min="1" max="1" width="3.15234375" customWidth="1"/>
    <col min="2" max="2" width="20.84375" bestFit="1" customWidth="1"/>
    <col min="3" max="3" width="18.4609375" customWidth="1"/>
    <col min="4" max="4" width="5.15234375" customWidth="1"/>
    <col min="5" max="5" width="4.84375" customWidth="1"/>
    <col min="6" max="6" width="5.69140625" customWidth="1"/>
    <col min="7" max="8" width="10.53515625" customWidth="1"/>
  </cols>
  <sheetData>
    <row r="1" spans="1:8" ht="20.6" x14ac:dyDescent="0.55000000000000004">
      <c r="B1" s="6" t="s">
        <v>51</v>
      </c>
    </row>
    <row r="2" spans="1:8" x14ac:dyDescent="0.4">
      <c r="B2" t="s">
        <v>29</v>
      </c>
    </row>
    <row r="3" spans="1:8" ht="19" customHeight="1" x14ac:dyDescent="0.4">
      <c r="B3" s="7" t="s">
        <v>53</v>
      </c>
      <c r="C3" s="1"/>
      <c r="D3" s="3"/>
      <c r="E3" s="3"/>
      <c r="F3" s="3"/>
      <c r="G3" s="3"/>
      <c r="H3" s="3"/>
    </row>
    <row r="4" spans="1:8" ht="19" customHeight="1" x14ac:dyDescent="0.4">
      <c r="B4" s="7"/>
      <c r="C4" s="1"/>
      <c r="D4" s="3"/>
      <c r="E4" s="3"/>
      <c r="F4" s="3"/>
      <c r="G4" s="3" t="s">
        <v>18</v>
      </c>
      <c r="H4" s="3" t="s">
        <v>20</v>
      </c>
    </row>
    <row r="5" spans="1:8" x14ac:dyDescent="0.4">
      <c r="B5" s="1"/>
      <c r="C5" s="1"/>
      <c r="D5" s="3"/>
      <c r="E5" s="3"/>
      <c r="F5" s="3"/>
      <c r="G5" s="3" t="s">
        <v>19</v>
      </c>
      <c r="H5" s="3" t="s">
        <v>21</v>
      </c>
    </row>
    <row r="6" spans="1:8" x14ac:dyDescent="0.4">
      <c r="B6" s="1"/>
      <c r="C6" s="1"/>
      <c r="D6" s="3" t="s">
        <v>4</v>
      </c>
      <c r="E6" s="3" t="s">
        <v>3</v>
      </c>
      <c r="F6" s="3" t="s">
        <v>0</v>
      </c>
      <c r="G6" s="3" t="s">
        <v>17</v>
      </c>
      <c r="H6" s="3" t="s">
        <v>22</v>
      </c>
    </row>
    <row r="7" spans="1:8" ht="4" customHeight="1" x14ac:dyDescent="0.4"/>
    <row r="8" spans="1:8" ht="13" customHeight="1" x14ac:dyDescent="0.4">
      <c r="A8" s="8">
        <v>1</v>
      </c>
      <c r="B8" s="9" t="s">
        <v>33</v>
      </c>
      <c r="C8" s="10"/>
      <c r="D8" s="11">
        <v>8</v>
      </c>
      <c r="E8" s="11">
        <v>4</v>
      </c>
      <c r="F8" s="11">
        <f t="shared" ref="F8:F52" si="0">D8+E8</f>
        <v>12</v>
      </c>
      <c r="G8" s="15">
        <f>ROUNDUP((F8+1)/2,0)</f>
        <v>7</v>
      </c>
      <c r="H8" s="11">
        <f>ROUNDUP((F8/5)*3,0)</f>
        <v>8</v>
      </c>
    </row>
    <row r="9" spans="1:8" ht="13" customHeight="1" x14ac:dyDescent="0.4">
      <c r="A9" s="8">
        <f>A8+1</f>
        <v>2</v>
      </c>
      <c r="B9" s="9" t="s">
        <v>1</v>
      </c>
      <c r="C9" s="10"/>
      <c r="D9" s="12">
        <v>6</v>
      </c>
      <c r="E9" s="12">
        <v>3</v>
      </c>
      <c r="F9" s="11">
        <f t="shared" si="0"/>
        <v>9</v>
      </c>
      <c r="G9" s="15">
        <f t="shared" ref="G9:G52" si="1">ROUNDUP((F9+1)/2,0)</f>
        <v>5</v>
      </c>
      <c r="H9" s="11">
        <f t="shared" ref="H9:H52" si="2">ROUNDUP((F9/5)*3,0)</f>
        <v>6</v>
      </c>
    </row>
    <row r="10" spans="1:8" ht="13" customHeight="1" x14ac:dyDescent="0.4">
      <c r="A10" s="8">
        <f t="shared" ref="A10:A55" si="3">A9+1</f>
        <v>3</v>
      </c>
      <c r="B10" s="9" t="s">
        <v>23</v>
      </c>
      <c r="C10" s="10"/>
      <c r="D10" s="11">
        <v>6</v>
      </c>
      <c r="E10" s="11">
        <v>3</v>
      </c>
      <c r="F10" s="11">
        <f t="shared" si="0"/>
        <v>9</v>
      </c>
      <c r="G10" s="15">
        <f t="shared" si="1"/>
        <v>5</v>
      </c>
      <c r="H10" s="11">
        <f t="shared" si="2"/>
        <v>6</v>
      </c>
    </row>
    <row r="11" spans="1:8" ht="13" customHeight="1" x14ac:dyDescent="0.4">
      <c r="A11" s="8">
        <f t="shared" si="3"/>
        <v>4</v>
      </c>
      <c r="B11" s="9" t="s">
        <v>24</v>
      </c>
      <c r="C11" s="10"/>
      <c r="D11" s="11">
        <v>9</v>
      </c>
      <c r="E11" s="11">
        <v>5</v>
      </c>
      <c r="F11" s="11">
        <f t="shared" si="0"/>
        <v>14</v>
      </c>
      <c r="G11" s="15">
        <f t="shared" si="1"/>
        <v>8</v>
      </c>
      <c r="H11" s="11">
        <f t="shared" si="2"/>
        <v>9</v>
      </c>
    </row>
    <row r="12" spans="1:8" ht="13" customHeight="1" x14ac:dyDescent="0.4">
      <c r="A12" s="8">
        <f t="shared" si="3"/>
        <v>5</v>
      </c>
      <c r="B12" s="9" t="s">
        <v>41</v>
      </c>
      <c r="C12" s="10"/>
      <c r="D12" s="11">
        <v>15</v>
      </c>
      <c r="E12" s="11">
        <v>8</v>
      </c>
      <c r="F12" s="11">
        <f t="shared" si="0"/>
        <v>23</v>
      </c>
      <c r="G12" s="15">
        <f t="shared" si="1"/>
        <v>12</v>
      </c>
      <c r="H12" s="11">
        <f t="shared" si="2"/>
        <v>14</v>
      </c>
    </row>
    <row r="13" spans="1:8" ht="13" customHeight="1" x14ac:dyDescent="0.4">
      <c r="A13" s="8">
        <f t="shared" si="3"/>
        <v>6</v>
      </c>
      <c r="B13" s="9" t="s">
        <v>2</v>
      </c>
      <c r="C13" s="10"/>
      <c r="D13" s="11">
        <v>12</v>
      </c>
      <c r="E13" s="11">
        <v>6</v>
      </c>
      <c r="F13" s="11">
        <f t="shared" si="0"/>
        <v>18</v>
      </c>
      <c r="G13" s="15">
        <f t="shared" si="1"/>
        <v>10</v>
      </c>
      <c r="H13" s="11">
        <f t="shared" si="2"/>
        <v>11</v>
      </c>
    </row>
    <row r="14" spans="1:8" ht="13" customHeight="1" x14ac:dyDescent="0.4">
      <c r="A14" s="8">
        <f t="shared" si="3"/>
        <v>7</v>
      </c>
      <c r="B14" s="9" t="s">
        <v>57</v>
      </c>
      <c r="C14" s="10"/>
      <c r="D14" s="11">
        <v>7</v>
      </c>
      <c r="E14" s="11">
        <v>4</v>
      </c>
      <c r="F14" s="11">
        <f t="shared" si="0"/>
        <v>11</v>
      </c>
      <c r="G14" s="15">
        <f t="shared" si="1"/>
        <v>6</v>
      </c>
      <c r="H14" s="11">
        <f t="shared" si="2"/>
        <v>7</v>
      </c>
    </row>
    <row r="15" spans="1:8" ht="13" customHeight="1" x14ac:dyDescent="0.4">
      <c r="A15" s="8">
        <f t="shared" si="3"/>
        <v>8</v>
      </c>
      <c r="B15" s="9" t="s">
        <v>50</v>
      </c>
      <c r="C15" s="10"/>
      <c r="D15" s="11">
        <v>8</v>
      </c>
      <c r="E15" s="11">
        <v>4</v>
      </c>
      <c r="F15" s="11">
        <f t="shared" ref="F15" si="4">D15+E15</f>
        <v>12</v>
      </c>
      <c r="G15" s="15">
        <f t="shared" ref="G15" si="5">ROUNDUP((F15+1)/2,0)</f>
        <v>7</v>
      </c>
      <c r="H15" s="11">
        <f t="shared" ref="H15" si="6">ROUNDUP((F15/5)*3,0)</f>
        <v>8</v>
      </c>
    </row>
    <row r="16" spans="1:8" ht="13" customHeight="1" x14ac:dyDescent="0.4">
      <c r="A16" s="8">
        <f t="shared" si="3"/>
        <v>9</v>
      </c>
      <c r="B16" s="9" t="s">
        <v>42</v>
      </c>
      <c r="C16" s="10"/>
      <c r="D16" s="11">
        <v>10</v>
      </c>
      <c r="E16" s="11">
        <v>5</v>
      </c>
      <c r="F16" s="11">
        <f t="shared" si="0"/>
        <v>15</v>
      </c>
      <c r="G16" s="15">
        <f t="shared" si="1"/>
        <v>8</v>
      </c>
      <c r="H16" s="11">
        <f t="shared" si="2"/>
        <v>9</v>
      </c>
    </row>
    <row r="17" spans="1:8" ht="13" customHeight="1" x14ac:dyDescent="0.4">
      <c r="A17" s="8">
        <f t="shared" si="3"/>
        <v>10</v>
      </c>
      <c r="B17" s="9" t="s">
        <v>5</v>
      </c>
      <c r="C17" s="10"/>
      <c r="D17" s="11">
        <v>7</v>
      </c>
      <c r="E17" s="11">
        <v>4</v>
      </c>
      <c r="F17" s="11">
        <f t="shared" si="0"/>
        <v>11</v>
      </c>
      <c r="G17" s="15">
        <f t="shared" si="1"/>
        <v>6</v>
      </c>
      <c r="H17" s="11">
        <f t="shared" si="2"/>
        <v>7</v>
      </c>
    </row>
    <row r="18" spans="1:8" ht="13" customHeight="1" x14ac:dyDescent="0.4">
      <c r="A18" s="8">
        <f t="shared" si="3"/>
        <v>11</v>
      </c>
      <c r="B18" s="9" t="s">
        <v>6</v>
      </c>
      <c r="C18" s="10"/>
      <c r="D18" s="11">
        <v>6</v>
      </c>
      <c r="E18" s="11">
        <v>3</v>
      </c>
      <c r="F18" s="11">
        <f t="shared" si="0"/>
        <v>9</v>
      </c>
      <c r="G18" s="15">
        <f t="shared" si="1"/>
        <v>5</v>
      </c>
      <c r="H18" s="11">
        <f t="shared" si="2"/>
        <v>6</v>
      </c>
    </row>
    <row r="19" spans="1:8" ht="13" customHeight="1" x14ac:dyDescent="0.4">
      <c r="A19" s="8">
        <f t="shared" si="3"/>
        <v>12</v>
      </c>
      <c r="B19" s="9" t="s">
        <v>7</v>
      </c>
      <c r="C19" s="10"/>
      <c r="D19" s="11">
        <v>7</v>
      </c>
      <c r="E19" s="11">
        <v>4</v>
      </c>
      <c r="F19" s="11">
        <f t="shared" si="0"/>
        <v>11</v>
      </c>
      <c r="G19" s="15">
        <f t="shared" si="1"/>
        <v>6</v>
      </c>
      <c r="H19" s="11">
        <f t="shared" si="2"/>
        <v>7</v>
      </c>
    </row>
    <row r="20" spans="1:8" ht="13" customHeight="1" x14ac:dyDescent="0.4">
      <c r="A20" s="8">
        <f t="shared" si="3"/>
        <v>13</v>
      </c>
      <c r="B20" s="9" t="s">
        <v>35</v>
      </c>
      <c r="C20" s="10"/>
      <c r="D20" s="11">
        <v>8</v>
      </c>
      <c r="E20" s="11">
        <v>4</v>
      </c>
      <c r="F20" s="11">
        <f t="shared" si="0"/>
        <v>12</v>
      </c>
      <c r="G20" s="15">
        <f t="shared" si="1"/>
        <v>7</v>
      </c>
      <c r="H20" s="11">
        <f t="shared" si="2"/>
        <v>8</v>
      </c>
    </row>
    <row r="21" spans="1:8" ht="13" customHeight="1" x14ac:dyDescent="0.4">
      <c r="A21" s="8">
        <f t="shared" si="3"/>
        <v>14</v>
      </c>
      <c r="B21" s="9" t="s">
        <v>30</v>
      </c>
      <c r="C21" s="10"/>
      <c r="D21" s="11">
        <v>6</v>
      </c>
      <c r="E21" s="11">
        <v>3</v>
      </c>
      <c r="F21" s="11">
        <f t="shared" si="0"/>
        <v>9</v>
      </c>
      <c r="G21" s="15">
        <f t="shared" si="1"/>
        <v>5</v>
      </c>
      <c r="H21" s="11">
        <f t="shared" si="2"/>
        <v>6</v>
      </c>
    </row>
    <row r="22" spans="1:8" ht="13" customHeight="1" x14ac:dyDescent="0.4">
      <c r="A22" s="8">
        <f t="shared" si="3"/>
        <v>15</v>
      </c>
      <c r="B22" s="9" t="s">
        <v>54</v>
      </c>
      <c r="C22" s="10"/>
      <c r="D22" s="11">
        <v>9</v>
      </c>
      <c r="E22" s="11">
        <v>4</v>
      </c>
      <c r="F22" s="11">
        <f t="shared" si="0"/>
        <v>13</v>
      </c>
      <c r="G22" s="15">
        <f t="shared" si="1"/>
        <v>7</v>
      </c>
      <c r="H22" s="11">
        <f t="shared" si="2"/>
        <v>8</v>
      </c>
    </row>
    <row r="23" spans="1:8" ht="13" customHeight="1" x14ac:dyDescent="0.4">
      <c r="A23" s="8">
        <f t="shared" si="3"/>
        <v>16</v>
      </c>
      <c r="B23" s="9" t="s">
        <v>34</v>
      </c>
      <c r="C23" s="10"/>
      <c r="D23" s="11">
        <v>6</v>
      </c>
      <c r="E23" s="11">
        <v>3</v>
      </c>
      <c r="F23" s="11">
        <f t="shared" ref="F23" si="7">D23+E23</f>
        <v>9</v>
      </c>
      <c r="G23" s="15">
        <f t="shared" si="1"/>
        <v>5</v>
      </c>
      <c r="H23" s="11">
        <f t="shared" si="2"/>
        <v>6</v>
      </c>
    </row>
    <row r="24" spans="1:8" ht="13" customHeight="1" x14ac:dyDescent="0.4">
      <c r="A24" s="8">
        <f t="shared" si="3"/>
        <v>17</v>
      </c>
      <c r="B24" s="9" t="s">
        <v>31</v>
      </c>
      <c r="C24" s="10"/>
      <c r="D24" s="11">
        <v>19</v>
      </c>
      <c r="E24" s="11">
        <v>10</v>
      </c>
      <c r="F24" s="11">
        <f t="shared" si="0"/>
        <v>29</v>
      </c>
      <c r="G24" s="15">
        <f t="shared" si="1"/>
        <v>15</v>
      </c>
      <c r="H24" s="11">
        <f t="shared" si="2"/>
        <v>18</v>
      </c>
    </row>
    <row r="25" spans="1:8" ht="13" customHeight="1" x14ac:dyDescent="0.4">
      <c r="A25" s="8">
        <f t="shared" si="3"/>
        <v>18</v>
      </c>
      <c r="B25" s="9" t="s">
        <v>36</v>
      </c>
      <c r="C25" s="10"/>
      <c r="D25" s="11">
        <v>12</v>
      </c>
      <c r="E25" s="11">
        <v>6</v>
      </c>
      <c r="F25" s="11">
        <f t="shared" si="0"/>
        <v>18</v>
      </c>
      <c r="G25" s="15">
        <f t="shared" si="1"/>
        <v>10</v>
      </c>
      <c r="H25" s="11">
        <f t="shared" si="2"/>
        <v>11</v>
      </c>
    </row>
    <row r="26" spans="1:8" ht="13" customHeight="1" x14ac:dyDescent="0.4">
      <c r="A26" s="8">
        <f t="shared" si="3"/>
        <v>19</v>
      </c>
      <c r="B26" s="9" t="s">
        <v>8</v>
      </c>
      <c r="C26" s="10"/>
      <c r="D26" s="11">
        <v>8</v>
      </c>
      <c r="E26" s="11">
        <v>4</v>
      </c>
      <c r="F26" s="11">
        <f t="shared" si="0"/>
        <v>12</v>
      </c>
      <c r="G26" s="15">
        <f t="shared" si="1"/>
        <v>7</v>
      </c>
      <c r="H26" s="11">
        <f t="shared" si="2"/>
        <v>8</v>
      </c>
    </row>
    <row r="27" spans="1:8" ht="13" customHeight="1" x14ac:dyDescent="0.4">
      <c r="A27" s="8">
        <f t="shared" si="3"/>
        <v>20</v>
      </c>
      <c r="B27" s="9" t="s">
        <v>43</v>
      </c>
      <c r="C27" s="10"/>
      <c r="D27" s="11">
        <v>8</v>
      </c>
      <c r="E27" s="11">
        <v>4</v>
      </c>
      <c r="F27" s="11">
        <f t="shared" si="0"/>
        <v>12</v>
      </c>
      <c r="G27" s="15">
        <f t="shared" si="1"/>
        <v>7</v>
      </c>
      <c r="H27" s="11">
        <f t="shared" si="2"/>
        <v>8</v>
      </c>
    </row>
    <row r="28" spans="1:8" ht="13" customHeight="1" x14ac:dyDescent="0.4">
      <c r="A28" s="8">
        <f t="shared" si="3"/>
        <v>21</v>
      </c>
      <c r="B28" s="9" t="s">
        <v>44</v>
      </c>
      <c r="C28" s="10"/>
      <c r="D28" s="11">
        <v>12</v>
      </c>
      <c r="E28" s="11">
        <v>6</v>
      </c>
      <c r="F28" s="11">
        <f t="shared" ref="F28:F29" si="8">D28+E28</f>
        <v>18</v>
      </c>
      <c r="G28" s="15">
        <f t="shared" ref="G28:G29" si="9">ROUNDUP((F28+1)/2,0)</f>
        <v>10</v>
      </c>
      <c r="H28" s="11">
        <f t="shared" ref="H28:H29" si="10">ROUNDUP((F28/5)*3,0)</f>
        <v>11</v>
      </c>
    </row>
    <row r="29" spans="1:8" ht="13" customHeight="1" x14ac:dyDescent="0.4">
      <c r="A29" s="8">
        <f t="shared" si="3"/>
        <v>22</v>
      </c>
      <c r="B29" s="9" t="s">
        <v>49</v>
      </c>
      <c r="C29" s="10"/>
      <c r="D29" s="11">
        <v>9</v>
      </c>
      <c r="E29" s="11">
        <v>5</v>
      </c>
      <c r="F29" s="11">
        <f t="shared" si="8"/>
        <v>14</v>
      </c>
      <c r="G29" s="15">
        <f t="shared" si="9"/>
        <v>8</v>
      </c>
      <c r="H29" s="11">
        <f t="shared" si="10"/>
        <v>9</v>
      </c>
    </row>
    <row r="30" spans="1:8" ht="13" customHeight="1" x14ac:dyDescent="0.4">
      <c r="A30" s="8">
        <f t="shared" si="3"/>
        <v>23</v>
      </c>
      <c r="B30" s="9" t="s">
        <v>46</v>
      </c>
      <c r="C30" s="10"/>
      <c r="D30" s="11">
        <v>9</v>
      </c>
      <c r="E30" s="11">
        <v>5</v>
      </c>
      <c r="F30" s="11">
        <f t="shared" si="0"/>
        <v>14</v>
      </c>
      <c r="G30" s="15">
        <f t="shared" si="1"/>
        <v>8</v>
      </c>
      <c r="H30" s="11">
        <f t="shared" si="2"/>
        <v>9</v>
      </c>
    </row>
    <row r="31" spans="1:8" ht="13" customHeight="1" x14ac:dyDescent="0.4">
      <c r="A31" s="8">
        <f t="shared" si="3"/>
        <v>24</v>
      </c>
      <c r="B31" s="9" t="s">
        <v>9</v>
      </c>
      <c r="C31" s="10"/>
      <c r="D31" s="11">
        <v>10</v>
      </c>
      <c r="E31" s="11">
        <v>5</v>
      </c>
      <c r="F31" s="11">
        <f t="shared" si="0"/>
        <v>15</v>
      </c>
      <c r="G31" s="15">
        <f t="shared" si="1"/>
        <v>8</v>
      </c>
      <c r="H31" s="11">
        <f t="shared" si="2"/>
        <v>9</v>
      </c>
    </row>
    <row r="32" spans="1:8" ht="13" customHeight="1" x14ac:dyDescent="0.4">
      <c r="A32" s="8">
        <f t="shared" si="3"/>
        <v>25</v>
      </c>
      <c r="B32" s="9" t="s">
        <v>10</v>
      </c>
      <c r="C32" s="10"/>
      <c r="D32" s="11">
        <v>8</v>
      </c>
      <c r="E32" s="11">
        <v>4</v>
      </c>
      <c r="F32" s="11">
        <f t="shared" si="0"/>
        <v>12</v>
      </c>
      <c r="G32" s="15">
        <f t="shared" si="1"/>
        <v>7</v>
      </c>
      <c r="H32" s="11">
        <f t="shared" si="2"/>
        <v>8</v>
      </c>
    </row>
    <row r="33" spans="1:8" ht="13" customHeight="1" x14ac:dyDescent="0.4">
      <c r="A33" s="8">
        <f t="shared" si="3"/>
        <v>26</v>
      </c>
      <c r="B33" s="9" t="s">
        <v>39</v>
      </c>
      <c r="C33" s="10"/>
      <c r="D33" s="11">
        <v>12</v>
      </c>
      <c r="E33" s="11">
        <v>6</v>
      </c>
      <c r="F33" s="11">
        <f t="shared" si="0"/>
        <v>18</v>
      </c>
      <c r="G33" s="15">
        <f t="shared" si="1"/>
        <v>10</v>
      </c>
      <c r="H33" s="11">
        <f t="shared" si="2"/>
        <v>11</v>
      </c>
    </row>
    <row r="34" spans="1:8" ht="13" customHeight="1" x14ac:dyDescent="0.4">
      <c r="A34" s="8">
        <f t="shared" si="3"/>
        <v>27</v>
      </c>
      <c r="B34" s="9" t="s">
        <v>11</v>
      </c>
      <c r="C34" s="10"/>
      <c r="D34" s="11">
        <v>8</v>
      </c>
      <c r="E34" s="11">
        <v>4</v>
      </c>
      <c r="F34" s="11">
        <f t="shared" si="0"/>
        <v>12</v>
      </c>
      <c r="G34" s="15">
        <f t="shared" si="1"/>
        <v>7</v>
      </c>
      <c r="H34" s="11">
        <f t="shared" si="2"/>
        <v>8</v>
      </c>
    </row>
    <row r="35" spans="1:8" ht="13" customHeight="1" x14ac:dyDescent="0.4">
      <c r="A35" s="8">
        <f t="shared" si="3"/>
        <v>28</v>
      </c>
      <c r="B35" s="9" t="s">
        <v>37</v>
      </c>
      <c r="C35" s="10"/>
      <c r="D35" s="11">
        <v>8</v>
      </c>
      <c r="E35" s="11">
        <v>4</v>
      </c>
      <c r="F35" s="11">
        <f t="shared" si="0"/>
        <v>12</v>
      </c>
      <c r="G35" s="15">
        <f t="shared" si="1"/>
        <v>7</v>
      </c>
      <c r="H35" s="11">
        <f t="shared" si="2"/>
        <v>8</v>
      </c>
    </row>
    <row r="36" spans="1:8" ht="13" customHeight="1" x14ac:dyDescent="0.4">
      <c r="A36" s="8">
        <f t="shared" si="3"/>
        <v>29</v>
      </c>
      <c r="B36" s="9" t="s">
        <v>32</v>
      </c>
      <c r="C36" s="10"/>
      <c r="D36" s="11">
        <v>11</v>
      </c>
      <c r="E36" s="11">
        <v>6</v>
      </c>
      <c r="F36" s="11">
        <f t="shared" si="0"/>
        <v>17</v>
      </c>
      <c r="G36" s="15">
        <f t="shared" si="1"/>
        <v>9</v>
      </c>
      <c r="H36" s="11">
        <f t="shared" si="2"/>
        <v>11</v>
      </c>
    </row>
    <row r="37" spans="1:8" ht="13" customHeight="1" x14ac:dyDescent="0.4">
      <c r="A37" s="8">
        <f t="shared" si="3"/>
        <v>30</v>
      </c>
      <c r="B37" s="9" t="s">
        <v>52</v>
      </c>
      <c r="C37" s="10"/>
      <c r="D37" s="11">
        <v>11</v>
      </c>
      <c r="E37" s="11">
        <v>6</v>
      </c>
      <c r="F37" s="11">
        <f t="shared" si="0"/>
        <v>17</v>
      </c>
      <c r="G37" s="15">
        <f t="shared" si="1"/>
        <v>9</v>
      </c>
      <c r="H37" s="11">
        <f t="shared" si="2"/>
        <v>11</v>
      </c>
    </row>
    <row r="38" spans="1:8" ht="13" customHeight="1" x14ac:dyDescent="0.4">
      <c r="A38" s="8">
        <f t="shared" si="3"/>
        <v>31</v>
      </c>
      <c r="B38" s="9" t="s">
        <v>25</v>
      </c>
      <c r="C38" s="10"/>
      <c r="D38" s="11">
        <v>13</v>
      </c>
      <c r="E38" s="11">
        <v>7</v>
      </c>
      <c r="F38" s="11">
        <f t="shared" si="0"/>
        <v>20</v>
      </c>
      <c r="G38" s="15">
        <f t="shared" si="1"/>
        <v>11</v>
      </c>
      <c r="H38" s="11">
        <f t="shared" si="2"/>
        <v>12</v>
      </c>
    </row>
    <row r="39" spans="1:8" ht="13" customHeight="1" x14ac:dyDescent="0.4">
      <c r="A39" s="8">
        <f t="shared" si="3"/>
        <v>32</v>
      </c>
      <c r="B39" s="9" t="s">
        <v>26</v>
      </c>
      <c r="C39" s="10"/>
      <c r="D39" s="11">
        <v>10</v>
      </c>
      <c r="E39" s="11">
        <v>5</v>
      </c>
      <c r="F39" s="11">
        <f t="shared" si="0"/>
        <v>15</v>
      </c>
      <c r="G39" s="15">
        <f t="shared" si="1"/>
        <v>8</v>
      </c>
      <c r="H39" s="11">
        <f t="shared" si="2"/>
        <v>9</v>
      </c>
    </row>
    <row r="40" spans="1:8" ht="13" customHeight="1" x14ac:dyDescent="0.4">
      <c r="A40" s="8">
        <f t="shared" si="3"/>
        <v>33</v>
      </c>
      <c r="B40" s="9" t="s">
        <v>12</v>
      </c>
      <c r="C40" s="10"/>
      <c r="D40" s="11">
        <v>19</v>
      </c>
      <c r="E40" s="11">
        <v>10</v>
      </c>
      <c r="F40" s="11">
        <f t="shared" ref="F40" si="11">D40+E40</f>
        <v>29</v>
      </c>
      <c r="G40" s="15">
        <f t="shared" si="1"/>
        <v>15</v>
      </c>
      <c r="H40" s="11">
        <f t="shared" si="2"/>
        <v>18</v>
      </c>
    </row>
    <row r="41" spans="1:8" ht="13" customHeight="1" x14ac:dyDescent="0.4">
      <c r="A41" s="8">
        <f t="shared" si="3"/>
        <v>34</v>
      </c>
      <c r="B41" s="9" t="s">
        <v>47</v>
      </c>
      <c r="C41" s="10"/>
      <c r="D41" s="11">
        <v>15</v>
      </c>
      <c r="E41" s="11">
        <v>8</v>
      </c>
      <c r="F41" s="11">
        <f t="shared" si="0"/>
        <v>23</v>
      </c>
      <c r="G41" s="15">
        <f t="shared" si="1"/>
        <v>12</v>
      </c>
      <c r="H41" s="11">
        <f t="shared" si="2"/>
        <v>14</v>
      </c>
    </row>
    <row r="42" spans="1:8" ht="13" customHeight="1" x14ac:dyDescent="0.4">
      <c r="A42" s="8">
        <f t="shared" si="3"/>
        <v>35</v>
      </c>
      <c r="B42" s="9" t="s">
        <v>56</v>
      </c>
      <c r="C42" s="10"/>
      <c r="D42" s="11">
        <v>8</v>
      </c>
      <c r="E42" s="11">
        <v>4</v>
      </c>
      <c r="F42" s="11">
        <f t="shared" si="0"/>
        <v>12</v>
      </c>
      <c r="G42" s="15">
        <f t="shared" si="1"/>
        <v>7</v>
      </c>
      <c r="H42" s="11">
        <f t="shared" si="2"/>
        <v>8</v>
      </c>
    </row>
    <row r="43" spans="1:8" ht="13" customHeight="1" x14ac:dyDescent="0.4">
      <c r="A43" s="8">
        <f t="shared" si="3"/>
        <v>36</v>
      </c>
      <c r="B43" s="9" t="s">
        <v>13</v>
      </c>
      <c r="C43" s="10"/>
      <c r="D43" s="11">
        <v>8</v>
      </c>
      <c r="E43" s="11">
        <v>4</v>
      </c>
      <c r="F43" s="11">
        <f t="shared" si="0"/>
        <v>12</v>
      </c>
      <c r="G43" s="15">
        <f t="shared" si="1"/>
        <v>7</v>
      </c>
      <c r="H43" s="11">
        <f t="shared" si="2"/>
        <v>8</v>
      </c>
    </row>
    <row r="44" spans="1:8" ht="13" customHeight="1" x14ac:dyDescent="0.4">
      <c r="A44" s="8">
        <f t="shared" si="3"/>
        <v>37</v>
      </c>
      <c r="B44" s="9" t="s">
        <v>38</v>
      </c>
      <c r="C44" s="10"/>
      <c r="D44" s="11">
        <v>10</v>
      </c>
      <c r="E44" s="11">
        <v>5</v>
      </c>
      <c r="F44" s="11">
        <f t="shared" si="0"/>
        <v>15</v>
      </c>
      <c r="G44" s="15">
        <f t="shared" si="1"/>
        <v>8</v>
      </c>
      <c r="H44" s="11">
        <f t="shared" si="2"/>
        <v>9</v>
      </c>
    </row>
    <row r="45" spans="1:8" ht="13" customHeight="1" x14ac:dyDescent="0.4">
      <c r="A45" s="8">
        <f t="shared" si="3"/>
        <v>38</v>
      </c>
      <c r="B45" s="9" t="s">
        <v>59</v>
      </c>
      <c r="C45" s="10"/>
      <c r="D45" s="11">
        <v>9</v>
      </c>
      <c r="E45" s="11">
        <v>5</v>
      </c>
      <c r="F45" s="11">
        <f t="shared" si="0"/>
        <v>14</v>
      </c>
      <c r="G45" s="15">
        <f t="shared" si="1"/>
        <v>8</v>
      </c>
      <c r="H45" s="11">
        <f t="shared" si="2"/>
        <v>9</v>
      </c>
    </row>
    <row r="46" spans="1:8" ht="13" customHeight="1" x14ac:dyDescent="0.4">
      <c r="A46" s="8">
        <f t="shared" si="3"/>
        <v>39</v>
      </c>
      <c r="B46" s="9" t="s">
        <v>45</v>
      </c>
      <c r="C46" s="10"/>
      <c r="D46" s="11">
        <v>6</v>
      </c>
      <c r="E46" s="11">
        <v>3</v>
      </c>
      <c r="F46" s="11">
        <f t="shared" ref="F46" si="12">D46+E46</f>
        <v>9</v>
      </c>
      <c r="G46" s="15">
        <f t="shared" ref="G46" si="13">ROUNDUP((F46+1)/2,0)</f>
        <v>5</v>
      </c>
      <c r="H46" s="11">
        <f t="shared" ref="H46" si="14">ROUNDUP((F46/5)*3,0)</f>
        <v>6</v>
      </c>
    </row>
    <row r="47" spans="1:8" ht="13" customHeight="1" x14ac:dyDescent="0.4">
      <c r="A47" s="8">
        <f t="shared" si="3"/>
        <v>40</v>
      </c>
      <c r="B47" s="9" t="s">
        <v>14</v>
      </c>
      <c r="C47" s="10"/>
      <c r="D47" s="11">
        <v>14</v>
      </c>
      <c r="E47" s="11">
        <v>7</v>
      </c>
      <c r="F47" s="11">
        <f t="shared" si="0"/>
        <v>21</v>
      </c>
      <c r="G47" s="15">
        <f t="shared" si="1"/>
        <v>11</v>
      </c>
      <c r="H47" s="11">
        <f t="shared" si="2"/>
        <v>13</v>
      </c>
    </row>
    <row r="48" spans="1:8" ht="13" customHeight="1" x14ac:dyDescent="0.4">
      <c r="A48" s="8">
        <f t="shared" si="3"/>
        <v>41</v>
      </c>
      <c r="B48" s="9" t="s">
        <v>55</v>
      </c>
      <c r="C48" s="10"/>
      <c r="D48" s="11">
        <v>7</v>
      </c>
      <c r="E48" s="11">
        <v>4</v>
      </c>
      <c r="F48" s="11">
        <f t="shared" si="0"/>
        <v>11</v>
      </c>
      <c r="G48" s="15">
        <f t="shared" si="1"/>
        <v>6</v>
      </c>
      <c r="H48" s="11">
        <f t="shared" si="2"/>
        <v>7</v>
      </c>
    </row>
    <row r="49" spans="1:8" ht="13" customHeight="1" x14ac:dyDescent="0.4">
      <c r="A49" s="8">
        <f t="shared" si="3"/>
        <v>42</v>
      </c>
      <c r="B49" s="9" t="s">
        <v>15</v>
      </c>
      <c r="C49" s="10"/>
      <c r="D49" s="11">
        <v>13</v>
      </c>
      <c r="E49" s="11">
        <v>7</v>
      </c>
      <c r="F49" s="11">
        <f t="shared" si="0"/>
        <v>20</v>
      </c>
      <c r="G49" s="15">
        <f t="shared" si="1"/>
        <v>11</v>
      </c>
      <c r="H49" s="11">
        <f t="shared" si="2"/>
        <v>12</v>
      </c>
    </row>
    <row r="50" spans="1:8" ht="13" customHeight="1" x14ac:dyDescent="0.4">
      <c r="A50" s="8">
        <f t="shared" si="3"/>
        <v>43</v>
      </c>
      <c r="B50" s="9" t="s">
        <v>16</v>
      </c>
      <c r="C50" s="10"/>
      <c r="D50" s="11">
        <v>3</v>
      </c>
      <c r="E50" s="11">
        <v>2</v>
      </c>
      <c r="F50" s="11">
        <f t="shared" si="0"/>
        <v>5</v>
      </c>
      <c r="G50" s="15">
        <f t="shared" si="1"/>
        <v>3</v>
      </c>
      <c r="H50" s="11">
        <f t="shared" si="2"/>
        <v>3</v>
      </c>
    </row>
    <row r="51" spans="1:8" ht="13" customHeight="1" x14ac:dyDescent="0.4">
      <c r="A51" s="8">
        <f t="shared" si="3"/>
        <v>44</v>
      </c>
      <c r="B51" s="9" t="s">
        <v>40</v>
      </c>
      <c r="C51" s="10"/>
      <c r="D51" s="11">
        <v>8</v>
      </c>
      <c r="E51" s="11">
        <v>4</v>
      </c>
      <c r="F51" s="11">
        <f t="shared" si="0"/>
        <v>12</v>
      </c>
      <c r="G51" s="15">
        <f t="shared" si="1"/>
        <v>7</v>
      </c>
      <c r="H51" s="11">
        <f t="shared" si="2"/>
        <v>8</v>
      </c>
    </row>
    <row r="52" spans="1:8" ht="13" customHeight="1" x14ac:dyDescent="0.4">
      <c r="A52" s="8">
        <f t="shared" si="3"/>
        <v>45</v>
      </c>
      <c r="B52" s="9" t="s">
        <v>27</v>
      </c>
      <c r="C52" s="10"/>
      <c r="D52" s="11">
        <v>6</v>
      </c>
      <c r="E52" s="11">
        <v>3</v>
      </c>
      <c r="F52" s="11">
        <f t="shared" si="0"/>
        <v>9</v>
      </c>
      <c r="G52" s="15">
        <f t="shared" si="1"/>
        <v>5</v>
      </c>
      <c r="H52" s="11">
        <f t="shared" si="2"/>
        <v>6</v>
      </c>
    </row>
    <row r="53" spans="1:8" ht="13" customHeight="1" x14ac:dyDescent="0.4">
      <c r="A53" s="13">
        <f t="shared" si="3"/>
        <v>46</v>
      </c>
      <c r="B53" s="9" t="s">
        <v>48</v>
      </c>
      <c r="C53" s="14"/>
      <c r="D53" s="11">
        <v>13</v>
      </c>
      <c r="E53" s="11">
        <v>7</v>
      </c>
      <c r="F53" s="11">
        <f t="shared" ref="F53:F55" si="15">D53+E53</f>
        <v>20</v>
      </c>
      <c r="G53" s="15">
        <f t="shared" ref="G53:G55" si="16">ROUNDUP((F53+1)/2,0)</f>
        <v>11</v>
      </c>
      <c r="H53" s="11">
        <f t="shared" ref="H53:H55" si="17">ROUNDUP((F53/5)*3,0)</f>
        <v>12</v>
      </c>
    </row>
    <row r="54" spans="1:8" ht="13" customHeight="1" x14ac:dyDescent="0.4">
      <c r="A54" s="13">
        <f t="shared" si="3"/>
        <v>47</v>
      </c>
      <c r="B54" s="9" t="s">
        <v>58</v>
      </c>
      <c r="C54" s="14"/>
      <c r="D54" s="11">
        <v>8</v>
      </c>
      <c r="E54" s="11">
        <v>4</v>
      </c>
      <c r="F54" s="11">
        <f t="shared" si="15"/>
        <v>12</v>
      </c>
      <c r="G54" s="15">
        <f t="shared" si="16"/>
        <v>7</v>
      </c>
      <c r="H54" s="11">
        <f t="shared" si="17"/>
        <v>8</v>
      </c>
    </row>
    <row r="55" spans="1:8" ht="13" customHeight="1" x14ac:dyDescent="0.4">
      <c r="A55" s="13">
        <f t="shared" si="3"/>
        <v>48</v>
      </c>
      <c r="B55" s="9" t="s">
        <v>28</v>
      </c>
      <c r="C55" s="14"/>
      <c r="D55" s="11">
        <v>11</v>
      </c>
      <c r="E55" s="11">
        <v>6</v>
      </c>
      <c r="F55" s="11">
        <f t="shared" si="15"/>
        <v>17</v>
      </c>
      <c r="G55" s="15">
        <f t="shared" si="16"/>
        <v>9</v>
      </c>
      <c r="H55" s="11">
        <f t="shared" si="17"/>
        <v>11</v>
      </c>
    </row>
    <row r="56" spans="1:8" x14ac:dyDescent="0.4">
      <c r="B56" s="2"/>
      <c r="C56" s="2"/>
      <c r="D56" s="2"/>
      <c r="E56" s="2"/>
      <c r="F56" s="2"/>
      <c r="G56" s="2"/>
      <c r="H56" s="2"/>
    </row>
    <row r="57" spans="1:8" x14ac:dyDescent="0.4">
      <c r="B57" s="2"/>
      <c r="C57" s="5"/>
      <c r="D57" s="2"/>
      <c r="E57" s="2"/>
      <c r="F57" s="2"/>
      <c r="G57" s="2"/>
      <c r="H57" s="2"/>
    </row>
    <row r="58" spans="1:8" x14ac:dyDescent="0.4">
      <c r="B58" s="2"/>
      <c r="C58" s="2"/>
      <c r="D58" s="2"/>
      <c r="E58" s="2"/>
      <c r="F58" s="2"/>
      <c r="G58" s="2"/>
      <c r="H58" s="2"/>
    </row>
    <row r="59" spans="1:8" x14ac:dyDescent="0.4">
      <c r="B59" s="2"/>
      <c r="C59" s="4"/>
      <c r="D59" s="2"/>
      <c r="E59" s="2"/>
      <c r="F59" s="2"/>
      <c r="G59" s="2"/>
      <c r="H59" s="2"/>
    </row>
    <row r="60" spans="1:8" x14ac:dyDescent="0.4">
      <c r="B60" s="2"/>
      <c r="C60" s="4"/>
      <c r="D60" s="2"/>
      <c r="E60" s="2"/>
      <c r="F60" s="2"/>
      <c r="G60" s="2"/>
      <c r="H60" s="2"/>
    </row>
    <row r="61" spans="1:8" x14ac:dyDescent="0.4">
      <c r="B61" s="2"/>
      <c r="C61" s="2"/>
      <c r="D61" s="2"/>
      <c r="E61" s="2"/>
      <c r="F61" s="2"/>
      <c r="G61" s="2"/>
      <c r="H61" s="2"/>
    </row>
    <row r="62" spans="1:8" x14ac:dyDescent="0.4">
      <c r="B62" s="2"/>
      <c r="C62" s="2"/>
      <c r="D62" s="2"/>
      <c r="E62" s="2"/>
      <c r="F62" s="2"/>
      <c r="G62" s="2"/>
      <c r="H62" s="2"/>
    </row>
    <row r="63" spans="1:8" x14ac:dyDescent="0.4">
      <c r="B63" s="2"/>
      <c r="C63" s="2"/>
      <c r="D63" s="2"/>
      <c r="E63" s="2"/>
      <c r="F63" s="2"/>
      <c r="G63" s="2"/>
      <c r="H63" s="2"/>
    </row>
    <row r="64" spans="1:8" x14ac:dyDescent="0.4">
      <c r="B64" s="2"/>
      <c r="C64" s="2"/>
      <c r="D64" s="2"/>
      <c r="E64" s="2"/>
      <c r="F64" s="2"/>
      <c r="G64" s="2"/>
      <c r="H64" s="2"/>
    </row>
    <row r="65" spans="2:8" x14ac:dyDescent="0.4">
      <c r="B65" s="2"/>
      <c r="C65" s="2"/>
      <c r="D65" s="2"/>
      <c r="E65" s="2"/>
      <c r="F65" s="2"/>
      <c r="G65" s="2"/>
      <c r="H65" s="2"/>
    </row>
    <row r="66" spans="2:8" x14ac:dyDescent="0.4">
      <c r="B66" s="2"/>
      <c r="C66" s="2"/>
      <c r="D66" s="2"/>
      <c r="E66" s="2"/>
      <c r="F66" s="2"/>
      <c r="G66" s="2"/>
      <c r="H66" s="2"/>
    </row>
    <row r="67" spans="2:8" x14ac:dyDescent="0.4">
      <c r="B67" s="2"/>
      <c r="C67" s="2"/>
      <c r="D67" s="2"/>
      <c r="E67" s="2"/>
      <c r="F67" s="2"/>
      <c r="G67" s="2"/>
      <c r="H67" s="2"/>
    </row>
    <row r="68" spans="2:8" x14ac:dyDescent="0.4">
      <c r="B68" s="2"/>
      <c r="C68" s="2"/>
      <c r="D68" s="2"/>
      <c r="E68" s="2"/>
      <c r="F68" s="2"/>
      <c r="G68" s="2"/>
      <c r="H68" s="2"/>
    </row>
    <row r="69" spans="2:8" x14ac:dyDescent="0.4">
      <c r="B69" s="2"/>
      <c r="C69" s="2"/>
      <c r="D69" s="2"/>
      <c r="E69" s="2"/>
      <c r="F69" s="2"/>
      <c r="G69" s="2"/>
      <c r="H69" s="2"/>
    </row>
  </sheetData>
  <sheetProtection selectLockedCells="1" selectUnlockedCells="1"/>
  <sortState xmlns:xlrd2="http://schemas.microsoft.com/office/spreadsheetml/2017/richdata2" ref="B8:C49">
    <sortCondition ref="B8:B49"/>
  </sortState>
  <pageMargins left="1.2" right="0.7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Bolin, Brad</dc:creator>
  <cp:lastModifiedBy>Bolin, Brad</cp:lastModifiedBy>
  <cp:lastPrinted>2025-01-30T14:51:21Z</cp:lastPrinted>
  <dcterms:created xsi:type="dcterms:W3CDTF">2014-01-30T22:14:50Z</dcterms:created>
  <dcterms:modified xsi:type="dcterms:W3CDTF">2025-01-30T15:44:20Z</dcterms:modified>
</cp:coreProperties>
</file>